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9CE5750-EBAB-441F-A1A0-E9C3E6D9B544}" xr6:coauthVersionLast="47" xr6:coauthVersionMax="47" xr10:uidLastSave="{00000000-0000-0000-0000-000000000000}"/>
  <bookViews>
    <workbookView xWindow="-120" yWindow="-120" windowWidth="29040" windowHeight="15840" tabRatio="584" xr2:uid="{00000000-000D-0000-FFFF-FFFF00000000}"/>
  </bookViews>
  <sheets>
    <sheet name="Harmonogra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17" i="1"/>
  <c r="H12" i="1"/>
</calcChain>
</file>

<file path=xl/sharedStrings.xml><?xml version="1.0" encoding="utf-8"?>
<sst xmlns="http://schemas.openxmlformats.org/spreadsheetml/2006/main" count="436" uniqueCount="226">
  <si>
    <t>Obszar geograficzny</t>
  </si>
  <si>
    <t>Informacje dodatkowe</t>
  </si>
  <si>
    <t xml:space="preserve">Typy projektów, które mogą otrzymać dofinansowanie </t>
  </si>
  <si>
    <t xml:space="preserve">Wnioskodawcy </t>
  </si>
  <si>
    <t>Data początkowa</t>
  </si>
  <si>
    <t>Data końcowa</t>
  </si>
  <si>
    <t>Priorytet</t>
  </si>
  <si>
    <t>Działanie</t>
  </si>
  <si>
    <t>(numer i nazwa priorytetu)</t>
  </si>
  <si>
    <t>(co najmniej nazwa podmiotu odpowiedzialnego za przyjmowanie wniosków o dofinansowanie)</t>
  </si>
  <si>
    <t xml:space="preserve">Sposób wyboru projektów </t>
  </si>
  <si>
    <t>(do wyboru: konkurencyjny albo niekonkurencyjny)</t>
  </si>
  <si>
    <t>Cel polityki lub cel szczegółowy</t>
  </si>
  <si>
    <t>(termin z dokładnością do dnia, miesiąca lub kwartału; w przypadku daty dziennej format: dd.mm.rrrr)</t>
  </si>
  <si>
    <t xml:space="preserve">Kwota dofinansowania </t>
  </si>
  <si>
    <t>(numer i nazwa działania - jeśli nabór jest prowadzony na poziomie działania)</t>
  </si>
  <si>
    <t>(obszar geograficzny powinien być spójny z informacjami wskazanymi w SZOP; cały kraj lub poszczególne województwa; obszar można doprecyzować w informacjach dodatkowych)</t>
  </si>
  <si>
    <t>(cel powinien być spójny z informacjami wskazanymi w SZOP)</t>
  </si>
  <si>
    <t>(w tym miejscu można doprecyzować informacje z kolumn A-K, np. wskazać warunki, od których zależy przeprowadzenie naboru, wyjaśnić dlaczego doszło do zmian w harmonogramie lub wskazać inne istotne okoliczności związane z naborem)</t>
  </si>
  <si>
    <t xml:space="preserve">(kwota przewidziana na
dofinansowanie projektów w naborze podana w złotych) </t>
  </si>
  <si>
    <t>Instytucja przyjmująca wnioski o dofinansowanie</t>
  </si>
  <si>
    <t>konkurencyjny</t>
  </si>
  <si>
    <t>województwo lubuskie</t>
  </si>
  <si>
    <t>niekonkurencyjny</t>
  </si>
  <si>
    <t>IZ FEWL</t>
  </si>
  <si>
    <t xml:space="preserve">Priorytet 1. Fundusze Europejskie dla lubuskiej gospodarki.	</t>
  </si>
  <si>
    <t xml:space="preserve">Priorytet 2. Fundusze Europejskie na zielony rozwój Lubuskiego.	</t>
  </si>
  <si>
    <t xml:space="preserve">Priorytet 6. Fundusze Europejskie na wsparcie obywateli.	</t>
  </si>
  <si>
    <t>(typy projektów powinny być spójne z informacjami wskazanymi w SZOP; typy projektów można doprecyzować w informacjach dodatkowych)</t>
  </si>
  <si>
    <t>(typy wnioskodawców powinny być spójne z informacjami wskazanymi w SZOP; w przypadku niekonkurencyjnego sposobu wyboru projektów należy wskazać nazwę wnioskodawcy/wnioskodawców;  typy wnioskodawców można doprecyzować w informacjach dodatkowych)</t>
  </si>
  <si>
    <t>Priorytet 6. Fundusze Europejskie na wsparcie obywateli.</t>
  </si>
  <si>
    <t>Priorytet 6. Fundusze Europejskie na wsparcie obywateli</t>
  </si>
  <si>
    <t>Działanie 6.14 Aktywizacja społeczna, mieszkalnictwo i wsparcie rodziny.</t>
  </si>
  <si>
    <t>Tytuł naboru</t>
  </si>
  <si>
    <t>(jeśli w danym działaniu będzie więcej niż jeden nabór)</t>
  </si>
  <si>
    <t>CP 1 Cs (iii) Wzmacnianie trwałego wzrostu i konkurencyjności MŚP oraz tworzenie miejsc pracy w MŚP, w tym poprzez inwestycje produkcyjne.</t>
  </si>
  <si>
    <t>I.Transformacja cyfrowa e-administracji i publicznych usług cyfrowych.</t>
  </si>
  <si>
    <t>CP 1 CS (ii) Czerpanie korzyści z cyfryzacji dla obywateli, przedsiębiorstw, organizacji badawczych i instytucji publicznych.</t>
  </si>
  <si>
    <t>CP 4 Cs (d) Wspieranie dostosowania pracowników, przedsiębiorstw i przedsiębiorców do zmian, wspieranie aktywnego i zdrowego starzenia się oraz zdrowego i dobrze dostosowanego środowiska pracy, które uwzględnia zagrożenia dla zdrowia.</t>
  </si>
  <si>
    <t>CP2 Cs (iv) Wspieranie przystosowania się do zmiany klimatu i zapobiegania ryzyku związanemu z klęskami żywiołowymi i katastrofami, a także odporności, z uwzględnieniem podejścia ekosystemowego.</t>
  </si>
  <si>
    <t>CP2 Cs (vii) Wzmacnianie ochrony i zachowania przyrody, różnorodności biologicznej oraz zielonej infrastruktury, w tym na obszarach miejskich, oraz ograniczanie wszelkich rodzajów zanieczyszczenia.</t>
  </si>
  <si>
    <t>CP2 (viii) Wspieranie zrównoważonej multimodalnej mobilności miejskiej jako
elementu transformacji w kierunku gospodarki zeroemisyjnej.</t>
  </si>
  <si>
    <t>CP 4 Cs (f)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niepełnosprawnościami.</t>
  </si>
  <si>
    <t>Administracja publiczna,
Instytucje ochrony zdrowia,
Organizacje społeczne i związki wyznaniowe,
Przedsiębiorstwa,
Przedsiębiorstwa realizujące cele publiczne,
Służby publiczne,</t>
  </si>
  <si>
    <t>Administracja publiczna, Instytucje nauki i edukacji, Organizacje społeczne i związki wyznaniowe, Przedsiębiorstwa, Służby publiczne</t>
  </si>
  <si>
    <t>I. Aktywni na rynku pracy – uczenie się dorosłych – odpowiedź na wyzwania cywilizacji poprzez upowszechnienie idei uczenia się przez całe życie w celu zwiększenia uczestnictwa osób dorosłych w procesie kształcenia, dostosowanie zakresu i formy oferty kształcenia do potrzeb i wymogów rynku, w tym wsparcie kompetencji językowych i cyfrowych.
IV. Kształcenie podyplomowe kadr medycznych i niemedycznych (z wyłączeniem kształcenia specjalizacyjnego, które jest koordynowane i zarządzane przez MZ).</t>
  </si>
  <si>
    <t>Wojewódzki Urząd Pracy w Zielonej Górze</t>
  </si>
  <si>
    <t>CP 4 Cs (a)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społecznej.</t>
  </si>
  <si>
    <t>Szpital Uniwersytecki im. K. Marcinkowskiego w Zielonej Górze Sp. z o. o.
Wielospecjalistyczny Szpital Wojewódzki w Gorzowie Wlkp. Sp. z o.o.</t>
  </si>
  <si>
    <t>(termin z dokładnością do dnia, miesiąca lub kwartału; w przypadku daty dziennej format: rrrr-mm-dd)</t>
  </si>
  <si>
    <t>VI. Zapewnienie bezpiecznego i zdrowego miejsca pracy.</t>
  </si>
  <si>
    <t>CP 4 (g)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zawodowej.</t>
  </si>
  <si>
    <t>Działanie 6.1 Aktywizacja zawodowa osób pozostających bez pracy zarejestrowanych w powiatowych urzędach pracy.</t>
  </si>
  <si>
    <t>powiatowe urzędy pracy w województwie lubuskim</t>
  </si>
  <si>
    <t>CP 1 CS (i) Rozwijanie i wzmacnianie zdolności badawczych i innowacyjnych oraz wykorzystywanie zaawansowanych technologii</t>
  </si>
  <si>
    <t>Konieczne uzgodnienie z Ministerstwem Zdrowia. Termin rozpoczęcia naboru uzależniony jest od terminu przyjęcia Planu Działań przez Komitet Sterujący.</t>
  </si>
  <si>
    <t>Konieczne uzgodnienie z Ministerstwem Zdrowia. 
Termin rozpoczęcia naboru uzależniony jest od terminu przyjęcia Planu Działań przez Komitet Sterujący.</t>
  </si>
  <si>
    <t>Uniwersytet Zielonogórski</t>
  </si>
  <si>
    <t>Nabór dotyczy projektu pt. "Rozwój oferty parków naukowo-technologicznych i przemysłowych oraz publicznej infrastruktury badawczej" ujętych w załączniku nr 10 do Kontraktu Programowego.</t>
  </si>
  <si>
    <t xml:space="preserve">
Gmina Iłowa</t>
  </si>
  <si>
    <t>Nabór dotyczy projektu z Żarsko-Żagańskiego Obszaru Funkcjonalnego pt. "Utworzenie i wdrożenie systemu interaktywnych usług administracji elektronicznej w Gminie Iłowa".</t>
  </si>
  <si>
    <t>Gmina Ośno Lubuskie</t>
  </si>
  <si>
    <t>Tworzenie warunków do rozwoju przedsiębiorczości.</t>
  </si>
  <si>
    <t>2026-10-26</t>
  </si>
  <si>
    <t xml:space="preserve">Nabór dotyczy projektu z Partnerstwa Razem dla rozwoju powiatu żagańskiego "Usługi doradcze dla sektora MŚP". </t>
  </si>
  <si>
    <t xml:space="preserve">Gmina Szprotawa                                       </t>
  </si>
  <si>
    <t>2026-10-09</t>
  </si>
  <si>
    <t xml:space="preserve">
2026-06-26</t>
  </si>
  <si>
    <t xml:space="preserve">
2026-08-31</t>
  </si>
  <si>
    <r>
      <rPr>
        <strike/>
        <sz val="12"/>
        <rFont val="Arial"/>
        <family val="2"/>
      </rPr>
      <t xml:space="preserve">
</t>
    </r>
    <r>
      <rPr>
        <sz val="12"/>
        <rFont val="Arial"/>
        <family val="2"/>
      </rPr>
      <t>2026-08-31</t>
    </r>
  </si>
  <si>
    <t>Miejski Obszar Funkcjonalny Żarsko -Żagański (Gmina Żagań - Miasto);
Świebodzińsko-Międzyrzecki Obszar Funkcjonalny (Gminy Międzyrzecz, Sulęcin oraz Świebodzin).</t>
  </si>
  <si>
    <t>Miejski Obszar Funkcjonalny Gorzowa Wlkp. (Gmina Bogdaniec, Gmina Strzelce Krajeńskie)
MOF Żarsko - Żagański (Gmina Iłowa, Gmina Gozdnica)
Świebodzińsko-Międzyrzecki Obszar Funkcjonalny (Gmina Międzyrzecz, Gmina Sulęcin, Gmina Świebodzin)</t>
  </si>
  <si>
    <t xml:space="preserve">Miejski Obszar Funkcjonalny Gorzowa Wlkp. (Skwierzyna, Gmina Kłodawa);
</t>
  </si>
  <si>
    <t xml:space="preserve">Miejski Obszar Funkcjonalny Gorzowa Wlkp. (Gmina Bogdaniec, Gmina Kłodawa, Gmina Lubiszyn, Gmina Strzelce Krajeńskie, Gmina Witnica)
</t>
  </si>
  <si>
    <t>Partnerstwo Razem dla rozwoju powiatu żagańskiego (Gmina Małomice);
Partnerstwo przygraniczne na rzecz Łuku Mużakowa (Gmina Tuplice - projekt partnerski).</t>
  </si>
  <si>
    <t>Partnerstwo przygraniczne na rzecz Łuku Mużakowa (Gmina Brody - projekt partnerski);
Partnerstwo Razem dla wspólnego rozwoju (Gmina Bojadła, Gmina Szczaniec);</t>
  </si>
  <si>
    <t xml:space="preserve">
Partnerstwo Razem dla rozwoju powiatu żagańskiego (Gmina Szprotawa, Gmina Brzeźnica, Gmina Małomice);
Partnerstwo Północ Województwa Lubuskiego Zawsze Razem (Gmina Dobiegniew  (partnerzy) - projekt partnerski, Gmina Zwierzyn)
Partnerstwo Gmin Lubuska 9 (Gmina Kożuchów)</t>
  </si>
  <si>
    <t>jednostki samorządu terytorialnego</t>
  </si>
  <si>
    <t>2026-08-21</t>
  </si>
  <si>
    <t>2026-09-30</t>
  </si>
  <si>
    <t>CP 1 Cs (iv) Rozwijanie umiejętności w zakresie inteligentnej specjalizacji, transformacji przemysłowej i przedsiębiorczości.</t>
  </si>
  <si>
    <t>Polbionica S.A.</t>
  </si>
  <si>
    <t>2026-07-27</t>
  </si>
  <si>
    <t>2026-08-31</t>
  </si>
  <si>
    <t>I. Transformacja cyfrowa e-administracji i publicznych usług cyfrowych.</t>
  </si>
  <si>
    <t>2026-07-31</t>
  </si>
  <si>
    <t>Nabór dotyczy projektu pt. " Uniwersytet Zielonogórski 4.0 – transformacja infrastruktury technicznej uczelni w obszarach: cyfryzacji, cyberbezpieczeństwa i komunikacji w celu świadczenia usług" ujętego w załączniku nr 10 do Kontraktu Programowego.</t>
  </si>
  <si>
    <t>Priorytet 12. Fundusze Europejskie dla bezpiecznej gospodarki</t>
  </si>
  <si>
    <t xml:space="preserve">przedsiębiorstwa </t>
  </si>
  <si>
    <t>Wsparcie w ramach działania będzie udzielane wyłącznie na inwestycje o charakterze podwójnego zastosowania w kontekście wykorzystania cywilnego oraz w warunkach zagrożenia dla celów obronnych (w tym militarnych) lub dla ochrony ludności. Wnioskodawcami mogą być zarówno MŚP jak i duże przedsiębiorstwa. Typów projektów (I i II) nie można łączyć w ramach jednego projektu.</t>
  </si>
  <si>
    <t>Nabór dotyczy projektu pt. "Europejskie Centrum Innowacji i Biodruku 3D jako strategiczny hub nowej ery medycyny - Zintegrowany ekosystem translacyjnych technologii opartych na bionicznych narządach, inteligentnych modelach tkankowych i spersonalizowanych terapiach przyszłości. Endotelializowane organoidy trzustkowe jako kluczowy element inżynierii Bionicznej Trzustki 3.0" ujętego w załączniku 1 do Lubuskiego Programu Ochrony Zdrowia 2030.</t>
  </si>
  <si>
    <t>III. Wsparcie działalności B+R przedsiębiorstw – projekty modułowe.</t>
  </si>
  <si>
    <t>I. Zwiększenie zdolności regionalnych ekosystemów innowacji w ramach procesu przedsiębiorczego odkrywania (PPO).
II. Rozwój umiejętności i kompetencji na rzecz inteligentnych specjalizacji, głównie w MŚP.</t>
  </si>
  <si>
    <t>I. Badania na rzecz innowacji podwójnego zastosowania – projekty modułowe.
II. Inwestycje podwójnego zastosowania.</t>
  </si>
  <si>
    <t>CP 1 cs (VII) Zwiększanie zdolności przemysłowych w celu wspierania zdolności obronnych, przy priorytetowym traktowaniu zdolności w zakresie technologii podwójnego zastosowania.</t>
  </si>
  <si>
    <t>Regionalny Ośrodek Polityki Społecznej</t>
  </si>
  <si>
    <t>III. Rozwój (z zachowaniem zasady deinstytucjonalizacji) usług
opiekuńczych, specjalistycznych usług opiekuńczych oraz usług zdrowotnych
świadczonych w społeczności lokalnej w formach dziennych i całodobowych, w
tym świadczonych w miejscu zamieszkania.</t>
  </si>
  <si>
    <t>CP 4 Cs (k)
Zwiększanie równego i szybkiego dostępu do dobrej jakości, trwałych i przystępnych cenowo usług, w tym usług, które wspierają dostęp do mieszkań
oraz opieki skoncentrowanej na osobie, w tym opieki zdrowotnej; modernizacja
systemów ochrony socjalnej, w tym wspieranie dostępu do ochrony socjalnej,
ze szczególnym uwzględnieniem dzieci i grup w niekorzystnej sytuacji; poprawa dostępności, w tym dla osób z niepełnosprawnościami, skuteczności
i odporności systemów ochrony zdrowia i usług opieki długoterminowej.</t>
  </si>
  <si>
    <t>CP 4 Cs (l) Wspieranie integracji społecznej osób zagrożonych
ubóstwem lub wykluczeniem społecznym, w tym osób najbardziej
potrzebujących i dzieci.</t>
  </si>
  <si>
    <t xml:space="preserve">
2026-09-18
</t>
  </si>
  <si>
    <r>
      <t xml:space="preserve">
</t>
    </r>
    <r>
      <rPr>
        <sz val="12"/>
        <rFont val="Arial"/>
        <family val="2"/>
      </rPr>
      <t>2026-10-20</t>
    </r>
  </si>
  <si>
    <r>
      <t xml:space="preserve">
</t>
    </r>
    <r>
      <rPr>
        <sz val="12"/>
        <rFont val="Arial"/>
        <family val="2"/>
      </rPr>
      <t>2026-12-31</t>
    </r>
  </si>
  <si>
    <r>
      <t xml:space="preserve">
</t>
    </r>
    <r>
      <rPr>
        <sz val="12"/>
        <rFont val="Arial"/>
        <family val="2"/>
      </rPr>
      <t>2026-10-06</t>
    </r>
  </si>
  <si>
    <r>
      <t xml:space="preserve">
</t>
    </r>
    <r>
      <rPr>
        <sz val="12"/>
        <rFont val="Arial"/>
        <family val="2"/>
      </rPr>
      <t>2026-10-26</t>
    </r>
  </si>
  <si>
    <r>
      <t xml:space="preserve">
</t>
    </r>
    <r>
      <rPr>
        <sz val="12"/>
        <rFont val="Arial"/>
        <family val="2"/>
      </rPr>
      <t>2026-09-30</t>
    </r>
  </si>
  <si>
    <t>IV. Inwestycje w publiczną infrastrukturę organizacji badawczych.</t>
  </si>
  <si>
    <t>Formy pomocy wynikające z ustawy o rynku pracy i służbach zatrudnienia, z wyłączeniem robót publicznych.</t>
  </si>
  <si>
    <t>V. Bony dla absolwentów kierunków medycznych.</t>
  </si>
  <si>
    <t>I. Wsparcie dla rodzin, w szczególności tych wychowujących dzieci i przeżywających trudności opiekuńczo-wychowawcze, w tym m.in. asystentura rodzinna, poradnictwo specjalistyczne, terapia, mediacja, zwiększenie partycypacji dzieci w procesie ich wspierania, treningi/turnusy opiekuńczo-wychowawcze oraz działania antydyskryminacyjne wspierające rodziny i ich członków doświadczających różnych form dyskryminacji np.: mowy nienawiści lub przemocy ze względu na orientacje seksualną, pochodzenie etniczne, niepełnosprawność.</t>
  </si>
  <si>
    <t>I. wsparcie infrastruktury placówek opieki zdrowotnej oraz zakup sprzętu medycznego w celu poprawy dostępności, jakości i wydajności usług świadczonych na wszystkich szczeblach opieki zdrowotnej (inwestycje w nowoczesną infrastrukturę i sprzęt szpitali, w tym wsparcie na rzecz diagnostyki będą możliwe, o ile będą nakierowane na rozwój opieki jednego dnia oraz wzmocnienie ambulatoryjnej opieki specjalistycznej).</t>
  </si>
  <si>
    <t>Szpital Uniwersytecki im. Karola Marcinkowskiego w Zielonej Górze
Sp. z o.o.,                                  Samodzielny Publiczny Zakład Opieki Zdrowotnej „Przychodnia Dworcowa”</t>
  </si>
  <si>
    <t>2026-09-25</t>
  </si>
  <si>
    <t>CP 4.(v) - Zapewnianie równego dostępu do opieki zdrowotnej i wspieranie odporności systemów opieki zdrowotnej, w tym podstawowej opieki zdrowotnej, oraz wspieranie przechodzenia od opieki instytucjonalnej do opieki rodzinnej i środowiskowej</t>
  </si>
  <si>
    <t>Gmina Santok, Lubuskie Muzeum Wojskowe w Zielonej Górze z/s w Drzonowie, Gmina Żary</t>
  </si>
  <si>
    <t>2026-09-18</t>
  </si>
  <si>
    <t>2026-10-02</t>
  </si>
  <si>
    <t>CP5.I - Wspieranie zintegrowanego i sprzyjającego włączeniu społecznemu rozwoju społecznego, gospodarczego i środowiskowego, kultury, dziedzictwa naturalnego, zrównoważonej turystyki i bezpieczeństwa na obszarach miejskich</t>
  </si>
  <si>
    <t>Gmina Bogdaniec, Gmina Iłowa, Gmina Gozdnica</t>
  </si>
  <si>
    <t>Gmina Słubice, Gmina Słońsk, Gmina Cybinka, Gmina Jasień</t>
  </si>
  <si>
    <t>CP5.II -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</si>
  <si>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Gmina Gubin, Gmina Maszewo</t>
  </si>
  <si>
    <t>2026-10-16</t>
  </si>
  <si>
    <t>2026-10-30</t>
  </si>
  <si>
    <t>Nabór dotyczy projektu:                                                                      1. Przebudowa i zmiana sposobu użytkowania budynku kina „Bałtyk” na potrzeby OSP.</t>
  </si>
  <si>
    <t>Gmina Drezdenko</t>
  </si>
  <si>
    <t>Nabór dotyczy projektu:                                                                                 1. Rozwój infrastruktury turystycznej obszaru PPWLZR.</t>
  </si>
  <si>
    <t>Gmina Lubiszyn, Gmnina Świebodzin</t>
  </si>
  <si>
    <t>2026-11-02</t>
  </si>
  <si>
    <t>EFRR/FS.CP2.II - Wspieranie energii odnawialnej zgodnie z dyrektywą (UE) 2018/2001, w tym
określonymi w niej kryteriami zrównoważonego rozwoju</t>
  </si>
  <si>
    <t xml:space="preserve">Gmina Krosno Odrzańskie, Gmina Słubice, WOKAMID Sp. z o.o. , Gmina Bytnica </t>
  </si>
  <si>
    <t xml:space="preserve">Gmina Żagań o statusie miejskim, Gmina Lubiszyn,
</t>
  </si>
  <si>
    <t>2026-12-04</t>
  </si>
  <si>
    <t>2027-01-04</t>
  </si>
  <si>
    <t>XIII. Programy profilaktyczne chorób będących istotnym problemem zdrowotnym regionu w oparciu o dane z map potrzeb zdrowotnych.
Realizacja „Programu polityki zdrowotnej profilaktyki nadwagi oraz otyłości wśród dzieci i młodzieży w wieku szkolnym dla mieszkańców województwa lubuskiego”.</t>
  </si>
  <si>
    <t>Publiczne zakłady opieki zdrowotnej, niepubliczne zakłady opieki zdrowotnej, inne instytucje systemu ochrony zdrowia, Jednostki Samorządu Terytorialnego, Jednostki organizacyjne działające w imieniu jednostek
samorządu terytorialnego, organizacje pozarządowe, szkoły i inne placówki systemu oświaty, MŚP, Administracja rządowa</t>
  </si>
  <si>
    <t>2026-10-29</t>
  </si>
  <si>
    <t>2026-12-07</t>
  </si>
  <si>
    <t>Administracja publiczna, Instytucje ochrony zdrowia, Instytucje wspierające biznes, Organizacje społeczne i związki wyznaniowe, Partnerzy społeczni, Przedsiębiorstwa, Przedsiębiorstwa realizujące cele publiczne, Służby publiczne</t>
  </si>
  <si>
    <t>CP 4 Cs (d)Wspieranie dostosowania pracowników, przedsiębiorstw i przedsiębiorców do zmian, wspieranie aktywnego i zdrowego starzenia się oraz zdrowego i dobrze dostosowanego środowiska pracy, które uwzględnia zagrożenia dla zdrowia</t>
  </si>
  <si>
    <t>Nabór dotyczy podregionu zielonogórskiego, który zgodnie z klasyfikacją NUTS 3, obejmuje powiaty: krośnieński, nowosolski, świebodziński, zielonogórski, żagański, żarski, wschowski, m. Zielona Góra.</t>
  </si>
  <si>
    <t>Nabór dotyczy podregionu gorzowskiego, który zgodnie z klasyfikacją NUTS 3, obejmuje powiaty: gorzowski, międzyrzecki, słubicki, strzelecko-drezdenecki, sulęciński, m. Gorzów Wielkopolski.</t>
  </si>
  <si>
    <t>Związek Powiatów Lubuskich, Miasto Zielona Góra, Miasto Gorzów Wlkp.</t>
  </si>
  <si>
    <t xml:space="preserve">Cel Szczegółowy (f) wspieranie równego dostępu do dobrej jakości, włączającego kształcenia i szkolenia oraz możliwości ich ukończenia, w szczególności w odniesieniu do grup w niekorzystnej sytuacji, 
od wczesnej edukacji i opieki nad dzieckiem przez ogólne i zawodowe kształcenie i szkolenie, 
po szkolnictwo wyższe, a także kształcenie i uczenie się dorosłych, w tym ułatwianie mobilności edukacyjnej dla wszystkich i dostępności dla osób z niepełnosprawnościami.
</t>
  </si>
  <si>
    <t>CP 4 Cs (g)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</si>
  <si>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2026-11-19</t>
  </si>
  <si>
    <t>Harmonogram naborów wniosków o dofinansowanie w programie Fundusze Europejskie dla Lubuskiego 2021-2027 (stan na 18 sierpnia 2026 r.)</t>
  </si>
  <si>
    <r>
      <t xml:space="preserve">
</t>
    </r>
    <r>
      <rPr>
        <sz val="12"/>
        <rFont val="Arial"/>
        <family val="2"/>
      </rPr>
      <t>2026-10-16</t>
    </r>
  </si>
  <si>
    <r>
      <t xml:space="preserve">
</t>
    </r>
    <r>
      <rPr>
        <sz val="12"/>
        <rFont val="Arial"/>
        <family val="2"/>
      </rPr>
      <t>2026-11-17</t>
    </r>
  </si>
  <si>
    <r>
      <t xml:space="preserve">
</t>
    </r>
    <r>
      <rPr>
        <sz val="12"/>
        <rFont val="Arial"/>
        <family val="2"/>
      </rPr>
      <t>2026-11-06</t>
    </r>
  </si>
  <si>
    <r>
      <t xml:space="preserve">
</t>
    </r>
    <r>
      <rPr>
        <sz val="12"/>
        <rFont val="Arial"/>
        <family val="2"/>
      </rPr>
      <t>2026-12-08</t>
    </r>
  </si>
  <si>
    <t>Miasto Zielona Góra
Gmina Żary o statusie miejskim</t>
  </si>
  <si>
    <r>
      <t xml:space="preserve">
</t>
    </r>
    <r>
      <rPr>
        <sz val="12"/>
        <rFont val="Arial"/>
        <family val="2"/>
      </rPr>
      <t>2026-11-20</t>
    </r>
  </si>
  <si>
    <r>
      <t xml:space="preserve">
</t>
    </r>
    <r>
      <rPr>
        <sz val="12"/>
        <rFont val="Arial"/>
        <family val="2"/>
      </rPr>
      <t>2026-12-31</t>
    </r>
  </si>
  <si>
    <t xml:space="preserve">Nabór dotyczy projektu z Zielonogórsko-Nowosolskiego Obszaru Funkcjonalnego pt. "Utworzenie inkubatora przedsiębiorczości na terenie ZNOF" oraz projektu z Żarsko-Żagańskiego Obszaru Funkcjonalnego pt. "Zintegrowany system usług zrównoważonego rozwoju gospodarczego – Lubuski Południowy Filar Przedsiębiorczości." </t>
  </si>
  <si>
    <t>I. Budowa i rozbudowa OZE w zakresie wytwarzania energii elektrycznej.
II. Budowa i rozbudowa OZE w zakresie wytwarzania energii cieplnej.
III. Budowa magazynów energii wytworzonej z OZE.</t>
  </si>
  <si>
    <t>III. Rozwój infrastruktury dla transportu niezmotoryzowanego.</t>
  </si>
  <si>
    <t>I. Rozwój infrastruktury transportu publicznego. 
III. Rozwój infrastruktury dla transportu niezmotoryzowanego.</t>
  </si>
  <si>
    <t>Gmina Słubice, Gmina  Trzebiel, Gmina Szprotawa, Bytom Odrzański, Kożuchów, Gmina Brzeźnica</t>
  </si>
  <si>
    <t xml:space="preserve">Nabór dotyczy projektów: 
1. Zwiększenie dostępności do świadczeń medycznych dla leczenia nerkozastępczego w ramach ambulatoryjnej opieki specjalistycznej poprzez wymianę i zwiększenie stanowisk dializacyjnych w Szpitalu Uniwersyteckim w Zielonej Górze Sp. z o.o..
2. Poprawa funkcjonowania ambulatoryjnej opieki specjalistycznej poprzez zakup sprzętu i urządzeń medycznych na potrzeby SP ZOZ „Przychodnia Dworcowa” w Gorzowie Wlkp.                              </t>
  </si>
  <si>
    <r>
      <t xml:space="preserve">
</t>
    </r>
    <r>
      <rPr>
        <sz val="12"/>
        <rFont val="Arial"/>
        <family val="2"/>
      </rPr>
      <t xml:space="preserve">2026-10-29         </t>
    </r>
    <r>
      <rPr>
        <strike/>
        <sz val="12"/>
        <rFont val="Arial"/>
        <family val="2"/>
      </rPr>
      <t xml:space="preserve">                                                 </t>
    </r>
  </si>
  <si>
    <r>
      <t xml:space="preserve">
</t>
    </r>
    <r>
      <rPr>
        <sz val="12"/>
        <rFont val="Arial"/>
        <family val="2"/>
      </rPr>
      <t xml:space="preserve">2026-11-22          </t>
    </r>
    <r>
      <rPr>
        <strike/>
        <sz val="12"/>
        <rFont val="Arial"/>
        <family val="2"/>
      </rPr>
      <t xml:space="preserve">                                                       </t>
    </r>
  </si>
  <si>
    <r>
      <t xml:space="preserve">
</t>
    </r>
    <r>
      <rPr>
        <sz val="12"/>
        <rFont val="Arial"/>
        <family val="2"/>
      </rPr>
      <t>2026-10-14</t>
    </r>
  </si>
  <si>
    <r>
      <t xml:space="preserve">
</t>
    </r>
    <r>
      <rPr>
        <sz val="12"/>
        <rFont val="Arial"/>
        <family val="2"/>
      </rPr>
      <t>2026-10-29</t>
    </r>
  </si>
  <si>
    <r>
      <t xml:space="preserve">
</t>
    </r>
    <r>
      <rPr>
        <sz val="12"/>
        <rFont val="Arial"/>
        <family val="2"/>
      </rPr>
      <t>2026-10-30</t>
    </r>
  </si>
  <si>
    <r>
      <t xml:space="preserve"> 
</t>
    </r>
    <r>
      <rPr>
        <sz val="12"/>
        <rFont val="Arial"/>
        <family val="2"/>
      </rPr>
      <t>2026-11-16</t>
    </r>
  </si>
  <si>
    <t>Nabór dotyczy projektów: 
1. Rozbudowa i przebudowa Centrum Rekreacji i Kultury w Santoku – Kultura włączy pokolenia. 
2.Poprawa warunków funkcjonowania Lubuskiego Muzeum Wojskowego w Zielonej Górze z/s w Drzonowie.
3. Stworzenie Centrum Kultury i spotkań mieszkańców w Biedrzychowicach Dolnych.</t>
  </si>
  <si>
    <t>Nabór dotyczy projektów: 
1. Wielopokoleniowe strefy rekreacji w Gminie Bogdaniec.
2. Zagospodarowanie terenu przy budynku Centrum Aktywności Społecznej pn. „Dobre Miejsce”.
3. Parkowa oś miasta – zagospodarowanie terenu przy Domu Kultury.</t>
  </si>
  <si>
    <t>Nabór dotyczy projektów: 
1. Budowa świetlicy wiejskiej.
2. Budowa sceny koncertowej.
3. Zagospodarowanie parku przy ul. Lwowskiej w m. Cybinka.
4. Przebudowa i rozbudowa oraz zmiana sposobu użytkowania budynku mieszkalno-gospodarczego na budynek z klubem archeologicznym w Wicinie.
5. Utworzenie Centrum Aktywności Kulturalnej w Jasieniu.</t>
  </si>
  <si>
    <t>Nabór dotyczy projektów: 
1. Poprawa infrastruktury turystycznej na terenie gminy Gubin.
2. Rozwój infrastruktury rekreacyjnoturystycznej poprzez zagospodarowanie nabrzeży jeziora Granice.</t>
  </si>
  <si>
    <t>V. inwestycje dotyczące rozwoju, zagospodarowania i zarządzania przestrzenią obszarów miejsko-wiejskich oraz wiejskich dla mieszkańców (w tym m.in. w zakresie wypoczynku i spędzania wolnego czasu, wspierania budowania tożsamości lokalnej) i/lub na rzecz poprawy bezpieczeństwa publicznego i/lub w celu realizacji usług publicznych.</t>
  </si>
  <si>
    <t>VI. Inne przedsięwzięcia wskazane w strategii terytorialnej.</t>
  </si>
  <si>
    <t>I. Szkolenia dla pracowników przedsiębiorstw w zakresie reagowania na sytuacje kryzysowe, gotowości cywilnej, cyberzagrożenia i zdarzeń nadzwyczajnych.
II. Rozwój kompetencji cyfrowych, technicznych i społecznych zwiększających odporność organizacji i umożliwiających sprawne zarządzanie informacją, szybkie reagowanie na zakłócenia oraz utrzymanie ciągłości procesów w sytuacjach kryzysowych.
III. Rozwój kompetencji podwójnego zastosowania, w tym w obszarze ochrony zdrowia.
IV. Przygotowanie przedsiębiorstw do funkcjonowania w sytuacjach kryzysowych oraz warunkach przemian wywołanych zmianami zachodzącymi w ich otoczeniu.
V. Rozwój programów edukacyjnych typu train the trainers w środowisku gospodarczym pozwalający na budowanie wewnętrznych zasobów szkoleniowych zdolnych do szybkiego przekazywania kluczowych kompetencji w sytuacjach kryzysowych (wykształceni trenerzy umożliwią replikację wiedzy dotyczącej ciągłości działania, reagowania na zagrożenia oraz rozwiązań dual-use w swoim środowisku pracy).</t>
  </si>
  <si>
    <t>Interwencja obejmie w szczególności działania edukacyjne i szkoleniowe w zakresie:
I. Bezpieczeństwa, cyberbezpieczeństwa i zarządzania kryzysowego – rozwijanie umiejętności rozpoznawania zagrożeń, reagowania na sytuacje kryzysowe oraz ochrony danych i systemów informatycznych.
II. Gotowości cywilnej i radzenia sobie w sytuacjach kryzysowych – kształtowanie umiejętności podejmowania decyzji w warunkach niepewności, zasad zachowania w sytuacjach zagrożeń cywilnych (np. alarmy, ewakuacja, komunikacja kryzysowa).
III. Technologii obronnych i podwójnego zastosowania (dual-use) – nabywanie kwalifikacji/kompetencji z wykorzystania innowacyjnych rozwiązań technologicznych w celach cywilnych i obronnych, takich jak m.in.: podstawy wykorzystania technologii dual-use w zastosowaniach cywilnych, kompetencje w zakresie przestawiania produkcji/pracy na potrzeby kryzysowe, procedury bezpieczeństwa dla sprzętu o podwójnym zastosowaniu.
IV. Nabycia kompetencji i kwalifikacji niezbędnych do właściwego poruszania się – również w sytuacjach kryzysowych – po obszarze dostępu do informacji oraz usługach istotnych dla bezpieczeństwa i zarządzania kryzysowego.
V. Świadomego reagowania na sytuacje kryzysowe w miejscu pracy i w życiu społecznym – rozwijanie praktycznych umiejętności w zakresie planowania, koordynacji działań oraz współpracy z instytucjami i społecznościami lokalnymi w sytuacjach zagrożenia, poprzez nabywanie kwalifikacji/kompetencji z tworzenia i wdrażania prostych procedur bezpieczeństwa, koordynacja działań podczas ewakuacji lub alarmu, podstawy współpracy ze służbami pomocowymi i samorządem w sytuacjach kryzysowych.</t>
  </si>
  <si>
    <r>
      <t xml:space="preserve">
</t>
    </r>
    <r>
      <rPr>
        <sz val="12"/>
        <rFont val="Arial"/>
        <family val="2"/>
      </rPr>
      <t xml:space="preserve">2026-12-07          </t>
    </r>
    <r>
      <rPr>
        <strike/>
        <sz val="12"/>
        <rFont val="Arial"/>
        <family val="2"/>
      </rPr>
      <t xml:space="preserve">                                                       </t>
    </r>
  </si>
  <si>
    <t>Działanie 1.1 Badania i innowacje.</t>
  </si>
  <si>
    <t>Działanie 1.2 Cyfrowe lubuskie - dotacje.</t>
  </si>
  <si>
    <t>Działanie 1.4 Cyfrowe lubuskie – ZIT.</t>
  </si>
  <si>
    <t>Działanie 1.7 Rozwój przedsiębiorczości - ZIT.</t>
  </si>
  <si>
    <t>Działanie 1.8 Rozwój inteligentnych specjalizacji.</t>
  </si>
  <si>
    <t>Działanie 1.10 Rozwój przedsiębiorczości - IIT.</t>
  </si>
  <si>
    <t>Działanie 2.7
Adaptacja do zmian klimatu - ZIT.</t>
  </si>
  <si>
    <t>IV. Wspieranie małej retencji.</t>
  </si>
  <si>
    <t>Działanie 2.11
Ochrona przyrody - ZIT.</t>
  </si>
  <si>
    <t>I. Projekty w zakresie tworzenia centrów ochrony różnorodności biologicznej na obszarach chronionego krajobrazu oraz obszarach miejskich i pozamiejskich w oparciu o gatunki rodzime np. banki genowe, parki miejskie, ogrody botaniczne, ekoparki. 
IV. Projekty służące edukacji i informacji w zakresie ochrony przyrody i różnorodności biologicznej, również jako element powyższych projektów - wsparcie dla projektów wpisujących się w cele strategii regionalnych.</t>
  </si>
  <si>
    <t xml:space="preserve">I. Projekty w zakresie tworzenia centrów ochrony różnorodności biologicznej na obszarach chronionego krajobrazu oraz obszarach miejskich i pozamiejskich w oparciu o gatunki rodzime np. banki genowe, parki miejskie, ogrody botaniczne, ekoparki. </t>
  </si>
  <si>
    <t>Działanie 2.12 Odnawialne źródła energii - IIT.</t>
  </si>
  <si>
    <t>Działanie 2.13
Adaptacja do zmian klimatu - IIT.</t>
  </si>
  <si>
    <t>III. Budowa, przebudowa lub remont urządzeń wodnych i infrastruktury towarzyszącej służących zmniejszeniu skutków powodzi lub suszy. Projekty o charakterze regionalnym i lokalnym wynikające z potrzeb JST.
IV. Wspieranie małej retencji (w tym zagospodarowanie wód opadowych i roztopowych oraz rozwój błękitno-zielonej infrastruktury) wsparcie projektów realizowanych przez podmioty inne niż podlegające/nadzorowane przez administrację centralną.
V. Edukacja w obszarze zmian klimatycznych oraz ochrony zasobów wodnych (również jako element projektów Typu I-IV).</t>
  </si>
  <si>
    <t>Działanie 2.14
Ochrona przyrody - IIT.</t>
  </si>
  <si>
    <t>Działanie 3.2  Mobilność miejska- ZIT.</t>
  </si>
  <si>
    <t>Działanie 3.3  Mobilność miejska- IIT.</t>
  </si>
  <si>
    <t>Działanie 5.3 Infrastruktura zdrowotna.</t>
  </si>
  <si>
    <t>Działanie 6.3 Zdrowy, aktywny i kompetentny pracownik.</t>
  </si>
  <si>
    <t>Działanie 6.5 Kształcenie zawodowe.</t>
  </si>
  <si>
    <t>Działanie 6.8 Edukacja dorosłych.</t>
  </si>
  <si>
    <t>Działanie 6.13 Usługi społeczne i zdrowotne.</t>
  </si>
  <si>
    <t>Działanie 8.2 Wsparcie terytorialne obszarów miejskich - ZIT.</t>
  </si>
  <si>
    <t>Działanie 8.4 Wsparcie terytorialne obszarów innych niż miejskie - IIT.</t>
  </si>
  <si>
    <t>Działanie 12.1 Badania i innowacje dla bezpiecznej gospodarki.</t>
  </si>
  <si>
    <t>Działanie 14.2 Gotowość cywilna w ramach edukacji ogólnej i ponadpodstawowej.</t>
  </si>
  <si>
    <t xml:space="preserve">
III. Budowa, przebudowa lub remont urządzeń wodnych i infrastruktury towarzyszącej służących zmniejszeniu skutków powodzi lub suszy. Projekty o charakterze regionalnym i lokalnym wynikające z potrzeb JST.
IV. Wspieranie małej retencji (w tym zagospodarowanie wód opadowych i roztopowych oraz rozwój błękitno-zielonej infrastruktury) wsparcie projektów realizowanych przez podmioty inne niż podlegające/nadzorowane przez administrację centralną.
V. Edukacja w obszarze zmian klimatycznych oraz ochrony zasobów wodnych (również jako element projektów Typu I-IV).</t>
  </si>
  <si>
    <t>I. Projekty w zakresie tworzenia centrów ochrony różnorodności biologicznej na obszarach chronionego krajobrazu oraz obszarach miejskich i pozamiejskich w oparciu o gatunki rodzime np. banki genowe, parki miejskie, ogrody botaniczne, ekoparki. 
IV. Projekty służące edukacji i informacji w zakresie ochrony przyrody i różnorodności biologicznej.</t>
  </si>
  <si>
    <t>II. Inwestycje w zakresie wsparcia kultury i dziedzictwa kulturowego.</t>
  </si>
  <si>
    <t>I. Inwestycje dotyczące rozwoju, zagospodarowania i zarządzania przestrzenią MOF na potrzeby mieszkańców (w tym m.in. w zakresie wypoczynku i spędzania wolnego czasu) i/lub na rzecz poprawy bezpieczeństwa publicznego i/lub w celu realizacji usług publicznych.</t>
  </si>
  <si>
    <t>I. Inwestycje w zakresie wsparcia kultury i dziedzictwa kulturowego obszarów miejsko-wiejskich oraz wiejskich.</t>
  </si>
  <si>
    <t>II. Inwestycje w zakresie rozwoju turystyki poprzez rozwój różnych form turystyki.</t>
  </si>
  <si>
    <t>I. Szkolenia dla pracowników przedsiębiorstw w zakresie reagowania na sytuacje kryzysowe, gotowości cywilnej, cyberzagrożenia i zdarzeń nadzwyczajnych.
II. Rozwój kompetencji cyfrowych, technicznych i społecznych zwiększających odporność organizacji i umożliwiających sprawne zarządzanie informacją, szybkie reagowanie na zakłócenia oraz utrzymanie ciągłości procesów  w sytuacjach kryzysowych.
III. Rozwój kompetencji podwójnego zastosowania, w tym w obszarze ochrony zdrowia.
IV. Przygotowanie przedsiębiorstw do funkcjonowania w sytuacjach kryzysowych oraz warunkach przemian wywołanych zmianami zachodzącymi w ich otoczeniu.
V. Rozwój programów edukacyjnych typu train the trainers w środowisku gospodarczym pozwalający na budowanie wewnętrznych zasobów szkoleniowych zdolnych do szybkiego przekazywania kluczowych kompetencji w sytuacjach kryzysowych (wykształceni trenerzy umożliwią replikację wiedzy dotyczącej ciągłości działania, reagowania na zagrożenia oraz rozwiązań dual-use w swoim środowisku pracy).</t>
  </si>
  <si>
    <t xml:space="preserve">Wsparcie placówek systemu oświaty, ich uczniów i kadry, uwzględniające, m.in: 
a) organizację zajęć praktycznych, warsztatów i symulacji sytuacji kryzysowych, rozwijających umiejętności współpracy, reagowania i podejmowania decyzji,
b) nabywanie kwalifikacji nauczycieli i wychowawców w obszarach bezpieczeństwa; cyberbezpieczeństwa oraz umiejętności radzenia sobie w sytuacjach kryzysowych,
c) działania wspierające włączanie uczniów ze środowisk o utrudnionym dostępie do wysokiej jakości edukacji oraz osób z niepełnosprawnościami w proces kształcenia kompetencji odpornościowych i bezpieczeństwa,
d) działania dotyczące zapewnienia kadr dla branż kluczowych w obszarze bezpieczeństwa, przemysłu obronnego, technologii i kompetencji podwójnego zastosowania, zgodnie ze zdiagnozowanymi potrzebami rynku pracy.
</t>
  </si>
  <si>
    <t>Działanie 2.5 Odnawialne źródła energii -ZIT.</t>
  </si>
  <si>
    <r>
      <t xml:space="preserve">
Partnerstwo Razem dla wspólnego rozwoju (Gmina Szczaniec);</t>
    </r>
    <r>
      <rPr>
        <strike/>
        <sz val="12"/>
        <rFont val="Arial"/>
        <family val="2"/>
      </rPr>
      <t xml:space="preserve">
</t>
    </r>
    <r>
      <rPr>
        <sz val="12"/>
        <rFont val="Arial"/>
        <family val="2"/>
      </rPr>
      <t xml:space="preserve">
Partnerstwo Razem dla rozwoju powiatu żagańskiego (Gmina Szprotawa);
Partnerstwo Północ Województwa Lubuskiego Zawsze Razem (Gmina Drezdenko projekt partnerski).</t>
    </r>
  </si>
  <si>
    <r>
      <rPr>
        <sz val="12"/>
        <rFont val="Arial"/>
        <family val="2"/>
      </rPr>
      <t>2026-09-30</t>
    </r>
    <r>
      <rPr>
        <strike/>
        <sz val="12"/>
        <rFont val="Arial"/>
        <family val="2"/>
      </rPr>
      <t xml:space="preserve">
</t>
    </r>
  </si>
  <si>
    <r>
      <t xml:space="preserve">
</t>
    </r>
    <r>
      <rPr>
        <sz val="12"/>
        <rFont val="Arial"/>
        <family val="2"/>
      </rPr>
      <t>2026-10-01</t>
    </r>
  </si>
  <si>
    <r>
      <t xml:space="preserve">
</t>
    </r>
    <r>
      <rPr>
        <sz val="12"/>
        <rFont val="Arial"/>
        <family val="2"/>
      </rPr>
      <t>2026-11-30</t>
    </r>
  </si>
  <si>
    <t>Priorytet 9. Pomoc Techniczna EFRR</t>
  </si>
  <si>
    <t>Działanie 9.1 Pomoc Techniczna - Europejski Fundusz Rozwoju Regionalnego</t>
  </si>
  <si>
    <t>Wsparcie systemu instytucjonalnego, beneficjentów (w tym potencjalnych), partnerów zaangażowanych w realizację FEWL 21-27 oraz widoczności i komunikacji Funduszy Unijnych.</t>
  </si>
  <si>
    <t>instytucje i podmioty w systemie realizacji FEWL 21-27 zaangażowane w przygotowanie, wdrażanie, zarządzanie, kontrolę, monitorowanie, księgowanie wydatków Programu i ewaluację, Instytucja Zarządzająca</t>
  </si>
  <si>
    <t>2026-10-19</t>
  </si>
  <si>
    <t>2026-11-30</t>
  </si>
  <si>
    <t>Działanie 14.1 Gotowość cywilna w ramach pracodawców i przedsiębiorców.</t>
  </si>
  <si>
    <t>Działanie 14.3 Gotowość cywilna w ramach edukacji dorosłych.</t>
  </si>
  <si>
    <t>Priorytet 3. Fundusze Europejskie na rozwój mobilności miejskiej
w Lubuskiem</t>
  </si>
  <si>
    <t>Priorytet 5. Fundusze Europejskie na rzecz zwiększenia dostępności regionalnej infrastruktury społecznej</t>
  </si>
  <si>
    <t>Priorytet 8. Fundusze Europejskie dla lokalnego lubuskiego</t>
  </si>
  <si>
    <t>Priorytet 14. Fundusze Europejskie dla bezpieczeństwa i gotowości cywilnej mieszkańców</t>
  </si>
  <si>
    <t>Załącznik do
uchwały nr 142/3040/26
z dnia 18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</si>
</sst>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i/>
      <sz val="11"/>
      <name val="Arial"/>
      <family val="2"/>
    </font>
    <font>
      <strike/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wrapText="1"/>
    </xf>
    <xf numFmtId="4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7" fillId="0" borderId="4" xfId="0" applyFont="1" applyBorder="1" applyAlignment="1">
      <alignment wrapText="1"/>
    </xf>
    <xf numFmtId="4" fontId="7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wrapText="1"/>
    </xf>
    <xf numFmtId="4" fontId="7" fillId="0" borderId="1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wrapText="1"/>
    </xf>
    <xf numFmtId="0" fontId="7" fillId="0" borderId="3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2" fontId="7" fillId="0" borderId="4" xfId="0" applyNumberFormat="1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left" wrapText="1"/>
    </xf>
    <xf numFmtId="49" fontId="7" fillId="0" borderId="4" xfId="0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4" fontId="7" fillId="0" borderId="0" xfId="0" applyNumberFormat="1" applyFont="1"/>
    <xf numFmtId="2" fontId="7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/>
    <xf numFmtId="49" fontId="7" fillId="0" borderId="1" xfId="0" applyNumberFormat="1" applyFont="1" applyBorder="1"/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15"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colors>
    <mruColors>
      <color rgb="FF00FFFF"/>
      <color rgb="FFFFFF00"/>
      <color rgb="FFFFCCCC"/>
      <color rgb="FF33CC33"/>
      <color rgb="FF85E5FF"/>
      <color rgb="FFFF3300"/>
      <color rgb="FFFF0000"/>
      <color rgb="FF66CCFF"/>
      <color rgb="FF00CC66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1943100</xdr:colOff>
      <xdr:row>0</xdr:row>
      <xdr:rowOff>1076325</xdr:rowOff>
    </xdr:from>
    <xdr:to>
      <xdr:col>4</xdr:col>
      <xdr:colOff>994313</xdr:colOff>
      <xdr:row>1</xdr:row>
      <xdr:rowOff>192650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076325"/>
          <a:ext cx="10232650" cy="8168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3:M43" totalsRowShown="0" headerRowDxfId="14" dataDxfId="13">
  <autoFilter ref="A3:M43" xr:uid="{00000000-0009-0000-0100-000001000000}"/>
  <tableColumns count="13">
    <tableColumn id="1" xr3:uid="{00000000-0010-0000-0000-000001000000}" name="Priorytet" dataDxfId="12"/>
    <tableColumn id="12" xr3:uid="{00000000-0010-0000-0000-00000C000000}" name="Działanie" dataDxfId="11"/>
    <tableColumn id="9" xr3:uid="{00000000-0010-0000-0000-000009000000}" name="Tytuł naboru" dataDxfId="10"/>
    <tableColumn id="2" xr3:uid="{00000000-0010-0000-0000-000002000000}" name="Typy projektów, które mogą otrzymać dofinansowanie " dataDxfId="9"/>
    <tableColumn id="3" xr3:uid="{00000000-0010-0000-0000-000003000000}" name="Wnioskodawcy " dataDxfId="8"/>
    <tableColumn id="4" xr3:uid="{00000000-0010-0000-0000-000004000000}" name="Data początkowa" dataDxfId="7"/>
    <tableColumn id="5" xr3:uid="{00000000-0010-0000-0000-000005000000}" name="Data końcowa" dataDxfId="6"/>
    <tableColumn id="6" xr3:uid="{00000000-0010-0000-0000-000006000000}" name="Kwota dofinansowania " dataDxfId="5"/>
    <tableColumn id="13" xr3:uid="{00000000-0010-0000-0000-00000D000000}" name="Obszar geograficzny" dataDxfId="4"/>
    <tableColumn id="14" xr3:uid="{00000000-0010-0000-0000-00000E000000}" name="Instytucja przyjmująca wnioski o dofinansowanie" dataDxfId="3"/>
    <tableColumn id="7" xr3:uid="{00000000-0010-0000-0000-000007000000}" name="Sposób wyboru projektów " dataDxfId="2"/>
    <tableColumn id="8" xr3:uid="{00000000-0010-0000-0000-000008000000}" name="Cel polityki lub cel szczegółowy" dataDxfId="1"/>
    <tableColumn id="11" xr3:uid="{00000000-0010-0000-0000-00000B000000}" name="Informacje dodatkowe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topLeftCell="E25" zoomScale="73" zoomScaleNormal="73" workbookViewId="0">
      <selection activeCell="F40" sqref="F40"/>
    </sheetView>
  </sheetViews>
  <sheetFormatPr defaultRowHeight="15" x14ac:dyDescent="0.25"/>
  <cols>
    <col min="1" max="1" width="30.5703125" customWidth="1"/>
    <col min="2" max="2" width="32.140625" customWidth="1"/>
    <col min="3" max="3" width="12.5703125" customWidth="1"/>
    <col min="4" max="4" width="92.28515625" customWidth="1"/>
    <col min="5" max="5" width="50.28515625" customWidth="1"/>
    <col min="6" max="6" width="27.5703125" customWidth="1"/>
    <col min="7" max="7" width="29.42578125" customWidth="1"/>
    <col min="8" max="8" width="30.140625" customWidth="1"/>
    <col min="9" max="9" width="26" customWidth="1"/>
    <col min="10" max="10" width="19.42578125" customWidth="1"/>
    <col min="11" max="11" width="22.42578125" customWidth="1"/>
    <col min="12" max="12" width="32.5703125" customWidth="1"/>
    <col min="13" max="13" width="63.140625" customWidth="1"/>
  </cols>
  <sheetData>
    <row r="1" spans="1:13" ht="133.5" customHeight="1" x14ac:dyDescent="0.25">
      <c r="A1" s="6" t="s">
        <v>145</v>
      </c>
      <c r="D1" s="7"/>
      <c r="K1" s="5" t="s">
        <v>225</v>
      </c>
    </row>
    <row r="2" spans="1:13" s="2" customFormat="1" ht="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04.25" customHeight="1" x14ac:dyDescent="0.25">
      <c r="A3" s="4" t="s">
        <v>6</v>
      </c>
      <c r="B3" s="4" t="s">
        <v>7</v>
      </c>
      <c r="C3" s="4" t="s">
        <v>33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14</v>
      </c>
      <c r="I3" s="4" t="s">
        <v>0</v>
      </c>
      <c r="J3" s="4" t="s">
        <v>20</v>
      </c>
      <c r="K3" s="4" t="s">
        <v>10</v>
      </c>
      <c r="L3" s="4" t="s">
        <v>12</v>
      </c>
      <c r="M3" s="4" t="s">
        <v>1</v>
      </c>
    </row>
    <row r="4" spans="1:13" ht="156.75" customHeight="1" x14ac:dyDescent="0.25">
      <c r="A4" s="9" t="s">
        <v>8</v>
      </c>
      <c r="B4" s="9" t="s">
        <v>15</v>
      </c>
      <c r="C4" s="9" t="s">
        <v>34</v>
      </c>
      <c r="D4" s="9" t="s">
        <v>28</v>
      </c>
      <c r="E4" s="9" t="s">
        <v>29</v>
      </c>
      <c r="F4" s="9" t="s">
        <v>49</v>
      </c>
      <c r="G4" s="9" t="s">
        <v>13</v>
      </c>
      <c r="H4" s="9" t="s">
        <v>19</v>
      </c>
      <c r="I4" s="9" t="s">
        <v>16</v>
      </c>
      <c r="J4" s="9" t="s">
        <v>9</v>
      </c>
      <c r="K4" s="9" t="s">
        <v>11</v>
      </c>
      <c r="L4" s="9" t="s">
        <v>17</v>
      </c>
      <c r="M4" s="9" t="s">
        <v>18</v>
      </c>
    </row>
    <row r="5" spans="1:13" ht="201" customHeight="1" x14ac:dyDescent="0.25">
      <c r="A5" s="10" t="s">
        <v>25</v>
      </c>
      <c r="B5" s="10" t="s">
        <v>174</v>
      </c>
      <c r="C5" s="10"/>
      <c r="D5" s="15" t="s">
        <v>91</v>
      </c>
      <c r="E5" s="34" t="s">
        <v>81</v>
      </c>
      <c r="F5" s="35" t="s">
        <v>82</v>
      </c>
      <c r="G5" s="35" t="s">
        <v>83</v>
      </c>
      <c r="H5" s="16">
        <v>9934584.2899999991</v>
      </c>
      <c r="I5" s="10" t="s">
        <v>22</v>
      </c>
      <c r="J5" s="10" t="s">
        <v>24</v>
      </c>
      <c r="K5" s="10" t="s">
        <v>23</v>
      </c>
      <c r="L5" s="10" t="s">
        <v>54</v>
      </c>
      <c r="M5" s="17" t="s">
        <v>90</v>
      </c>
    </row>
    <row r="6" spans="1:13" ht="125.25" customHeight="1" x14ac:dyDescent="0.25">
      <c r="A6" s="15" t="s">
        <v>25</v>
      </c>
      <c r="B6" s="15" t="s">
        <v>174</v>
      </c>
      <c r="C6" s="15"/>
      <c r="D6" s="15" t="s">
        <v>105</v>
      </c>
      <c r="E6" s="34" t="s">
        <v>57</v>
      </c>
      <c r="F6" s="28" t="s">
        <v>146</v>
      </c>
      <c r="G6" s="28" t="s">
        <v>147</v>
      </c>
      <c r="H6" s="16">
        <v>9010000</v>
      </c>
      <c r="I6" s="15" t="s">
        <v>22</v>
      </c>
      <c r="J6" s="15" t="s">
        <v>24</v>
      </c>
      <c r="K6" s="15" t="s">
        <v>23</v>
      </c>
      <c r="L6" s="15" t="s">
        <v>54</v>
      </c>
      <c r="M6" s="18" t="s">
        <v>58</v>
      </c>
    </row>
    <row r="7" spans="1:13" ht="250.5" customHeight="1" x14ac:dyDescent="0.25">
      <c r="A7" s="37" t="s">
        <v>25</v>
      </c>
      <c r="B7" s="37" t="s">
        <v>175</v>
      </c>
      <c r="C7" s="10"/>
      <c r="D7" s="37" t="s">
        <v>84</v>
      </c>
      <c r="E7" s="19" t="s">
        <v>57</v>
      </c>
      <c r="F7" s="35" t="s">
        <v>85</v>
      </c>
      <c r="G7" s="35" t="s">
        <v>83</v>
      </c>
      <c r="H7" s="16">
        <v>10000000</v>
      </c>
      <c r="I7" s="37" t="s">
        <v>22</v>
      </c>
      <c r="J7" s="37" t="s">
        <v>24</v>
      </c>
      <c r="K7" s="37" t="s">
        <v>23</v>
      </c>
      <c r="L7" s="37" t="s">
        <v>37</v>
      </c>
      <c r="M7" s="38" t="s">
        <v>86</v>
      </c>
    </row>
    <row r="8" spans="1:13" ht="250.5" customHeight="1" x14ac:dyDescent="0.25">
      <c r="A8" s="10" t="s">
        <v>25</v>
      </c>
      <c r="B8" s="10" t="s">
        <v>176</v>
      </c>
      <c r="C8" s="10"/>
      <c r="D8" s="10" t="s">
        <v>36</v>
      </c>
      <c r="E8" s="19" t="s">
        <v>59</v>
      </c>
      <c r="F8" s="28" t="s">
        <v>148</v>
      </c>
      <c r="G8" s="28" t="s">
        <v>149</v>
      </c>
      <c r="H8" s="16">
        <v>140551.22</v>
      </c>
      <c r="I8" s="37" t="s">
        <v>22</v>
      </c>
      <c r="J8" s="10" t="s">
        <v>24</v>
      </c>
      <c r="K8" s="10" t="s">
        <v>23</v>
      </c>
      <c r="L8" s="10" t="s">
        <v>37</v>
      </c>
      <c r="M8" s="17" t="s">
        <v>60</v>
      </c>
    </row>
    <row r="9" spans="1:13" ht="301.5" customHeight="1" x14ac:dyDescent="0.25">
      <c r="A9" s="10" t="s">
        <v>25</v>
      </c>
      <c r="B9" s="10" t="s">
        <v>177</v>
      </c>
      <c r="C9" s="10"/>
      <c r="D9" s="20" t="s">
        <v>62</v>
      </c>
      <c r="E9" s="19" t="s">
        <v>150</v>
      </c>
      <c r="F9" s="28" t="s">
        <v>151</v>
      </c>
      <c r="G9" s="28" t="s">
        <v>152</v>
      </c>
      <c r="H9" s="11">
        <v>5893424.4400000004</v>
      </c>
      <c r="I9" s="37" t="s">
        <v>22</v>
      </c>
      <c r="J9" s="10" t="s">
        <v>24</v>
      </c>
      <c r="K9" s="10" t="s">
        <v>23</v>
      </c>
      <c r="L9" s="10" t="s">
        <v>35</v>
      </c>
      <c r="M9" s="17" t="s">
        <v>153</v>
      </c>
    </row>
    <row r="10" spans="1:13" ht="301.5" customHeight="1" x14ac:dyDescent="0.25">
      <c r="A10" s="10" t="s">
        <v>25</v>
      </c>
      <c r="B10" s="10" t="s">
        <v>178</v>
      </c>
      <c r="C10" s="10"/>
      <c r="D10" s="10" t="s">
        <v>92</v>
      </c>
      <c r="E10" s="39" t="s">
        <v>77</v>
      </c>
      <c r="F10" s="35" t="s">
        <v>78</v>
      </c>
      <c r="G10" s="35" t="s">
        <v>79</v>
      </c>
      <c r="H10" s="40">
        <v>3000000</v>
      </c>
      <c r="I10" s="15" t="s">
        <v>22</v>
      </c>
      <c r="J10" s="10" t="s">
        <v>24</v>
      </c>
      <c r="K10" s="10" t="s">
        <v>21</v>
      </c>
      <c r="L10" s="10" t="s">
        <v>80</v>
      </c>
      <c r="M10" s="10"/>
    </row>
    <row r="11" spans="1:13" ht="301.5" customHeight="1" x14ac:dyDescent="0.25">
      <c r="A11" s="10" t="s">
        <v>25</v>
      </c>
      <c r="B11" s="10" t="s">
        <v>179</v>
      </c>
      <c r="C11" s="10"/>
      <c r="D11" s="20" t="s">
        <v>62</v>
      </c>
      <c r="E11" s="17" t="s">
        <v>65</v>
      </c>
      <c r="F11" s="31" t="s">
        <v>99</v>
      </c>
      <c r="G11" s="28" t="s">
        <v>100</v>
      </c>
      <c r="H11" s="12">
        <v>640373.75</v>
      </c>
      <c r="I11" s="10" t="s">
        <v>22</v>
      </c>
      <c r="J11" s="10" t="s">
        <v>24</v>
      </c>
      <c r="K11" s="10" t="s">
        <v>23</v>
      </c>
      <c r="L11" s="10" t="s">
        <v>35</v>
      </c>
      <c r="M11" s="10" t="s">
        <v>64</v>
      </c>
    </row>
    <row r="12" spans="1:13" ht="301.5" customHeight="1" x14ac:dyDescent="0.25">
      <c r="A12" s="10" t="s">
        <v>26</v>
      </c>
      <c r="B12" s="10" t="s">
        <v>208</v>
      </c>
      <c r="C12" s="10"/>
      <c r="D12" s="10" t="s">
        <v>154</v>
      </c>
      <c r="E12" s="14" t="s">
        <v>126</v>
      </c>
      <c r="F12" s="29" t="s">
        <v>66</v>
      </c>
      <c r="G12" s="29" t="s">
        <v>127</v>
      </c>
      <c r="H12" s="12">
        <f>79009.77+372928.55</f>
        <v>451938.32</v>
      </c>
      <c r="I12" s="10" t="s">
        <v>22</v>
      </c>
      <c r="J12" s="10" t="s">
        <v>24</v>
      </c>
      <c r="K12" s="10" t="s">
        <v>23</v>
      </c>
      <c r="L12" s="10" t="s">
        <v>128</v>
      </c>
      <c r="M12" s="10"/>
    </row>
    <row r="13" spans="1:13" s="7" customFormat="1" ht="198" customHeight="1" x14ac:dyDescent="0.25">
      <c r="A13" s="10" t="s">
        <v>26</v>
      </c>
      <c r="B13" s="10" t="s">
        <v>180</v>
      </c>
      <c r="C13" s="10"/>
      <c r="D13" s="10" t="s">
        <v>181</v>
      </c>
      <c r="E13" s="14" t="s">
        <v>71</v>
      </c>
      <c r="F13" s="29" t="s">
        <v>67</v>
      </c>
      <c r="G13" s="29" t="s">
        <v>68</v>
      </c>
      <c r="H13" s="11">
        <v>2900000</v>
      </c>
      <c r="I13" s="10" t="s">
        <v>22</v>
      </c>
      <c r="J13" s="10" t="s">
        <v>24</v>
      </c>
      <c r="K13" s="10" t="s">
        <v>23</v>
      </c>
      <c r="L13" s="10" t="s">
        <v>39</v>
      </c>
      <c r="M13" s="11"/>
    </row>
    <row r="14" spans="1:13" s="7" customFormat="1" ht="198" customHeight="1" x14ac:dyDescent="0.25">
      <c r="A14" s="10" t="s">
        <v>26</v>
      </c>
      <c r="B14" s="10" t="s">
        <v>180</v>
      </c>
      <c r="C14" s="10"/>
      <c r="D14" s="33" t="s">
        <v>181</v>
      </c>
      <c r="E14" s="14" t="s">
        <v>72</v>
      </c>
      <c r="F14" s="32" t="s">
        <v>79</v>
      </c>
      <c r="G14" s="30" t="s">
        <v>101</v>
      </c>
      <c r="H14" s="21">
        <v>1200000</v>
      </c>
      <c r="I14" s="10" t="s">
        <v>22</v>
      </c>
      <c r="J14" s="10" t="s">
        <v>24</v>
      </c>
      <c r="K14" s="10" t="s">
        <v>23</v>
      </c>
      <c r="L14" s="10" t="s">
        <v>39</v>
      </c>
      <c r="M14" s="41"/>
    </row>
    <row r="15" spans="1:13" s="7" customFormat="1" ht="224.25" customHeight="1" x14ac:dyDescent="0.25">
      <c r="A15" s="10" t="s">
        <v>26</v>
      </c>
      <c r="B15" s="10" t="s">
        <v>182</v>
      </c>
      <c r="C15" s="10"/>
      <c r="D15" s="10" t="s">
        <v>183</v>
      </c>
      <c r="E15" s="14" t="s">
        <v>73</v>
      </c>
      <c r="F15" s="29" t="s">
        <v>67</v>
      </c>
      <c r="G15" s="29" t="s">
        <v>69</v>
      </c>
      <c r="H15" s="11">
        <v>1350200</v>
      </c>
      <c r="I15" s="10" t="s">
        <v>22</v>
      </c>
      <c r="J15" s="10" t="s">
        <v>24</v>
      </c>
      <c r="K15" s="10" t="s">
        <v>23</v>
      </c>
      <c r="L15" s="10" t="s">
        <v>40</v>
      </c>
      <c r="M15" s="22"/>
    </row>
    <row r="16" spans="1:13" s="7" customFormat="1" ht="224.25" customHeight="1" x14ac:dyDescent="0.25">
      <c r="A16" s="10" t="s">
        <v>26</v>
      </c>
      <c r="B16" s="10" t="s">
        <v>182</v>
      </c>
      <c r="C16" s="10"/>
      <c r="D16" s="10" t="s">
        <v>184</v>
      </c>
      <c r="E16" s="14" t="s">
        <v>70</v>
      </c>
      <c r="F16" s="30" t="s">
        <v>104</v>
      </c>
      <c r="G16" s="30" t="s">
        <v>101</v>
      </c>
      <c r="H16" s="11">
        <v>2080000</v>
      </c>
      <c r="I16" s="10" t="s">
        <v>22</v>
      </c>
      <c r="J16" s="10" t="s">
        <v>24</v>
      </c>
      <c r="K16" s="10" t="s">
        <v>23</v>
      </c>
      <c r="L16" s="10" t="s">
        <v>40</v>
      </c>
      <c r="M16" s="10"/>
    </row>
    <row r="17" spans="1:13" s="7" customFormat="1" ht="224.25" customHeight="1" x14ac:dyDescent="0.25">
      <c r="A17" s="10" t="s">
        <v>26</v>
      </c>
      <c r="B17" s="10" t="s">
        <v>185</v>
      </c>
      <c r="C17" s="10"/>
      <c r="D17" s="10" t="s">
        <v>154</v>
      </c>
      <c r="E17" s="14" t="s">
        <v>129</v>
      </c>
      <c r="F17" s="29" t="s">
        <v>66</v>
      </c>
      <c r="G17" s="29" t="s">
        <v>127</v>
      </c>
      <c r="H17" s="11">
        <f>860120.08+645945.26+435605.73+176689.5</f>
        <v>2118360.5699999998</v>
      </c>
      <c r="I17" s="10" t="s">
        <v>22</v>
      </c>
      <c r="J17" s="10" t="s">
        <v>24</v>
      </c>
      <c r="K17" s="10" t="s">
        <v>23</v>
      </c>
      <c r="L17" s="10" t="s">
        <v>128</v>
      </c>
      <c r="M17" s="10"/>
    </row>
    <row r="18" spans="1:13" s="7" customFormat="1" ht="269.25" customHeight="1" x14ac:dyDescent="0.25">
      <c r="A18" s="10" t="s">
        <v>26</v>
      </c>
      <c r="B18" s="10" t="s">
        <v>186</v>
      </c>
      <c r="C18" s="10"/>
      <c r="D18" s="10" t="s">
        <v>187</v>
      </c>
      <c r="E18" s="10" t="s">
        <v>74</v>
      </c>
      <c r="F18" s="29" t="s">
        <v>67</v>
      </c>
      <c r="G18" s="29" t="s">
        <v>68</v>
      </c>
      <c r="H18" s="11">
        <v>784400</v>
      </c>
      <c r="I18" s="10" t="s">
        <v>22</v>
      </c>
      <c r="J18" s="10" t="s">
        <v>24</v>
      </c>
      <c r="K18" s="10" t="s">
        <v>23</v>
      </c>
      <c r="L18" s="10" t="s">
        <v>39</v>
      </c>
      <c r="M18" s="11"/>
    </row>
    <row r="19" spans="1:13" s="7" customFormat="1" ht="269.25" customHeight="1" x14ac:dyDescent="0.25">
      <c r="A19" s="10" t="s">
        <v>26</v>
      </c>
      <c r="B19" s="10" t="s">
        <v>186</v>
      </c>
      <c r="C19" s="10"/>
      <c r="D19" s="10" t="s">
        <v>200</v>
      </c>
      <c r="E19" s="10" t="s">
        <v>209</v>
      </c>
      <c r="F19" s="42" t="s">
        <v>210</v>
      </c>
      <c r="G19" s="30" t="s">
        <v>101</v>
      </c>
      <c r="H19" s="11">
        <v>1517000</v>
      </c>
      <c r="I19" s="10" t="s">
        <v>22</v>
      </c>
      <c r="J19" s="10" t="s">
        <v>24</v>
      </c>
      <c r="K19" s="10" t="s">
        <v>23</v>
      </c>
      <c r="L19" s="10" t="s">
        <v>39</v>
      </c>
      <c r="M19" s="22"/>
    </row>
    <row r="20" spans="1:13" s="7" customFormat="1" ht="269.25" customHeight="1" x14ac:dyDescent="0.25">
      <c r="A20" s="10" t="s">
        <v>26</v>
      </c>
      <c r="B20" s="10" t="s">
        <v>188</v>
      </c>
      <c r="C20" s="10"/>
      <c r="D20" s="10" t="s">
        <v>184</v>
      </c>
      <c r="E20" s="10" t="s">
        <v>75</v>
      </c>
      <c r="F20" s="29" t="s">
        <v>67</v>
      </c>
      <c r="G20" s="29" t="s">
        <v>68</v>
      </c>
      <c r="H20" s="11">
        <v>830000</v>
      </c>
      <c r="I20" s="10" t="s">
        <v>22</v>
      </c>
      <c r="J20" s="10" t="s">
        <v>24</v>
      </c>
      <c r="K20" s="10" t="s">
        <v>23</v>
      </c>
      <c r="L20" s="10" t="s">
        <v>40</v>
      </c>
      <c r="M20" s="22"/>
    </row>
    <row r="21" spans="1:13" s="7" customFormat="1" ht="269.25" customHeight="1" x14ac:dyDescent="0.25">
      <c r="A21" s="10" t="s">
        <v>26</v>
      </c>
      <c r="B21" s="10" t="s">
        <v>188</v>
      </c>
      <c r="C21" s="10"/>
      <c r="D21" s="10" t="s">
        <v>201</v>
      </c>
      <c r="E21" s="14" t="s">
        <v>76</v>
      </c>
      <c r="F21" s="30" t="s">
        <v>104</v>
      </c>
      <c r="G21" s="30" t="s">
        <v>101</v>
      </c>
      <c r="H21" s="11">
        <v>2950000</v>
      </c>
      <c r="I21" s="10" t="s">
        <v>22</v>
      </c>
      <c r="J21" s="10" t="s">
        <v>24</v>
      </c>
      <c r="K21" s="10" t="s">
        <v>23</v>
      </c>
      <c r="L21" s="10" t="s">
        <v>40</v>
      </c>
      <c r="M21" s="11"/>
    </row>
    <row r="22" spans="1:13" s="7" customFormat="1" ht="269.25" customHeight="1" x14ac:dyDescent="0.25">
      <c r="A22" s="10" t="s">
        <v>221</v>
      </c>
      <c r="B22" s="10" t="s">
        <v>189</v>
      </c>
      <c r="C22" s="10"/>
      <c r="D22" s="10" t="s">
        <v>155</v>
      </c>
      <c r="E22" s="10" t="s">
        <v>130</v>
      </c>
      <c r="F22" s="29" t="s">
        <v>131</v>
      </c>
      <c r="G22" s="29" t="s">
        <v>132</v>
      </c>
      <c r="H22" s="12">
        <f>1093396.46 +4080000</f>
        <v>5173396.46</v>
      </c>
      <c r="I22" s="37" t="s">
        <v>22</v>
      </c>
      <c r="J22" s="10" t="s">
        <v>24</v>
      </c>
      <c r="K22" s="10" t="s">
        <v>23</v>
      </c>
      <c r="L22" s="10" t="s">
        <v>41</v>
      </c>
      <c r="M22" s="11"/>
    </row>
    <row r="23" spans="1:13" s="7" customFormat="1" ht="187.5" customHeight="1" x14ac:dyDescent="0.25">
      <c r="A23" s="10" t="s">
        <v>221</v>
      </c>
      <c r="B23" s="10" t="s">
        <v>190</v>
      </c>
      <c r="C23" s="10"/>
      <c r="D23" s="10" t="s">
        <v>156</v>
      </c>
      <c r="E23" s="10" t="s">
        <v>157</v>
      </c>
      <c r="F23" s="29" t="s">
        <v>66</v>
      </c>
      <c r="G23" s="29" t="s">
        <v>63</v>
      </c>
      <c r="H23" s="13">
        <v>24938275.41</v>
      </c>
      <c r="I23" s="10" t="s">
        <v>22</v>
      </c>
      <c r="J23" s="10" t="s">
        <v>24</v>
      </c>
      <c r="K23" s="10" t="s">
        <v>23</v>
      </c>
      <c r="L23" s="10" t="s">
        <v>41</v>
      </c>
      <c r="M23" s="10"/>
    </row>
    <row r="24" spans="1:13" s="7" customFormat="1" ht="187.5" customHeight="1" x14ac:dyDescent="0.25">
      <c r="A24" s="38" t="s">
        <v>222</v>
      </c>
      <c r="B24" s="38" t="s">
        <v>191</v>
      </c>
      <c r="C24" s="38"/>
      <c r="D24" s="38" t="s">
        <v>109</v>
      </c>
      <c r="E24" s="38" t="s">
        <v>110</v>
      </c>
      <c r="F24" s="43" t="s">
        <v>111</v>
      </c>
      <c r="G24" s="43" t="s">
        <v>66</v>
      </c>
      <c r="H24" s="16">
        <v>3968997.05</v>
      </c>
      <c r="I24" s="44" t="s">
        <v>22</v>
      </c>
      <c r="J24" s="38" t="s">
        <v>24</v>
      </c>
      <c r="K24" s="38" t="s">
        <v>23</v>
      </c>
      <c r="L24" s="38" t="s">
        <v>112</v>
      </c>
      <c r="M24" s="38" t="s">
        <v>158</v>
      </c>
    </row>
    <row r="25" spans="1:13" s="7" customFormat="1" ht="279" customHeight="1" x14ac:dyDescent="0.25">
      <c r="A25" s="10" t="s">
        <v>30</v>
      </c>
      <c r="B25" s="10" t="s">
        <v>52</v>
      </c>
      <c r="C25" s="10"/>
      <c r="D25" s="10" t="s">
        <v>106</v>
      </c>
      <c r="E25" s="10" t="s">
        <v>53</v>
      </c>
      <c r="F25" s="30" t="s">
        <v>102</v>
      </c>
      <c r="G25" s="30" t="s">
        <v>103</v>
      </c>
      <c r="H25" s="13">
        <v>28830258.600000001</v>
      </c>
      <c r="I25" s="10" t="s">
        <v>22</v>
      </c>
      <c r="J25" s="10" t="s">
        <v>46</v>
      </c>
      <c r="K25" s="10" t="s">
        <v>23</v>
      </c>
      <c r="L25" s="10" t="s">
        <v>47</v>
      </c>
      <c r="M25" s="10"/>
    </row>
    <row r="26" spans="1:13" s="7" customFormat="1" ht="315" customHeight="1" x14ac:dyDescent="0.25">
      <c r="A26" s="10" t="s">
        <v>27</v>
      </c>
      <c r="B26" s="10" t="s">
        <v>192</v>
      </c>
      <c r="C26" s="10"/>
      <c r="D26" s="10" t="s">
        <v>50</v>
      </c>
      <c r="E26" s="10" t="s">
        <v>43</v>
      </c>
      <c r="F26" s="30" t="s">
        <v>159</v>
      </c>
      <c r="G26" s="30" t="s">
        <v>173</v>
      </c>
      <c r="H26" s="23">
        <v>2000000</v>
      </c>
      <c r="I26" s="10" t="s">
        <v>22</v>
      </c>
      <c r="J26" s="10" t="s">
        <v>24</v>
      </c>
      <c r="K26" s="10" t="s">
        <v>21</v>
      </c>
      <c r="L26" s="10" t="s">
        <v>38</v>
      </c>
      <c r="M26" s="24" t="s">
        <v>56</v>
      </c>
    </row>
    <row r="27" spans="1:13" s="8" customFormat="1" ht="320.25" customHeight="1" x14ac:dyDescent="0.2">
      <c r="A27" s="10" t="s">
        <v>27</v>
      </c>
      <c r="B27" s="10" t="s">
        <v>193</v>
      </c>
      <c r="C27" s="10"/>
      <c r="D27" s="10" t="s">
        <v>107</v>
      </c>
      <c r="E27" s="25" t="s">
        <v>48</v>
      </c>
      <c r="F27" s="30" t="s">
        <v>159</v>
      </c>
      <c r="G27" s="30" t="s">
        <v>160</v>
      </c>
      <c r="H27" s="23">
        <v>21000000</v>
      </c>
      <c r="I27" s="10" t="s">
        <v>22</v>
      </c>
      <c r="J27" s="10" t="s">
        <v>24</v>
      </c>
      <c r="K27" s="10" t="s">
        <v>23</v>
      </c>
      <c r="L27" s="10" t="s">
        <v>42</v>
      </c>
      <c r="M27" s="36"/>
    </row>
    <row r="28" spans="1:13" s="7" customFormat="1" ht="357" customHeight="1" x14ac:dyDescent="0.25">
      <c r="A28" s="10" t="s">
        <v>31</v>
      </c>
      <c r="B28" s="10" t="s">
        <v>194</v>
      </c>
      <c r="C28" s="10"/>
      <c r="D28" s="10" t="s">
        <v>45</v>
      </c>
      <c r="E28" s="10" t="s">
        <v>44</v>
      </c>
      <c r="F28" s="30" t="s">
        <v>159</v>
      </c>
      <c r="G28" s="30" t="s">
        <v>173</v>
      </c>
      <c r="H28" s="23">
        <v>5000000</v>
      </c>
      <c r="I28" s="10" t="s">
        <v>22</v>
      </c>
      <c r="J28" s="10" t="s">
        <v>24</v>
      </c>
      <c r="K28" s="10" t="s">
        <v>21</v>
      </c>
      <c r="L28" s="10" t="s">
        <v>51</v>
      </c>
      <c r="M28" s="10" t="s">
        <v>55</v>
      </c>
    </row>
    <row r="29" spans="1:13" s="7" customFormat="1" ht="406.5" customHeight="1" x14ac:dyDescent="0.25">
      <c r="A29" s="10" t="s">
        <v>27</v>
      </c>
      <c r="B29" s="10" t="s">
        <v>195</v>
      </c>
      <c r="C29" s="10"/>
      <c r="D29" s="10" t="s">
        <v>133</v>
      </c>
      <c r="E29" s="10" t="s">
        <v>134</v>
      </c>
      <c r="F29" s="29" t="s">
        <v>135</v>
      </c>
      <c r="G29" s="29" t="s">
        <v>136</v>
      </c>
      <c r="H29" s="23">
        <v>2200000</v>
      </c>
      <c r="I29" s="10" t="s">
        <v>22</v>
      </c>
      <c r="J29" s="10" t="s">
        <v>24</v>
      </c>
      <c r="K29" s="10" t="s">
        <v>21</v>
      </c>
      <c r="L29" s="10" t="s">
        <v>97</v>
      </c>
      <c r="M29" s="37" t="s">
        <v>55</v>
      </c>
    </row>
    <row r="30" spans="1:13" s="7" customFormat="1" ht="387.75" customHeight="1" x14ac:dyDescent="0.25">
      <c r="A30" s="26" t="s">
        <v>27</v>
      </c>
      <c r="B30" s="26" t="s">
        <v>195</v>
      </c>
      <c r="C30" s="26"/>
      <c r="D30" s="26" t="s">
        <v>96</v>
      </c>
      <c r="E30" s="26" t="s">
        <v>95</v>
      </c>
      <c r="F30" s="30" t="s">
        <v>161</v>
      </c>
      <c r="G30" s="30" t="s">
        <v>162</v>
      </c>
      <c r="H30" s="23">
        <v>1500000</v>
      </c>
      <c r="I30" s="26" t="s">
        <v>22</v>
      </c>
      <c r="J30" s="26" t="s">
        <v>24</v>
      </c>
      <c r="K30" s="26" t="s">
        <v>23</v>
      </c>
      <c r="L30" s="26" t="s">
        <v>97</v>
      </c>
      <c r="M30" s="27"/>
    </row>
    <row r="31" spans="1:13" s="7" customFormat="1" ht="357" customHeight="1" x14ac:dyDescent="0.25">
      <c r="A31" s="10" t="s">
        <v>27</v>
      </c>
      <c r="B31" s="10" t="s">
        <v>32</v>
      </c>
      <c r="C31" s="10"/>
      <c r="D31" s="10" t="s">
        <v>108</v>
      </c>
      <c r="E31" s="10" t="s">
        <v>95</v>
      </c>
      <c r="F31" s="30" t="s">
        <v>163</v>
      </c>
      <c r="G31" s="30" t="s">
        <v>164</v>
      </c>
      <c r="H31" s="23">
        <v>1500000</v>
      </c>
      <c r="I31" s="10" t="s">
        <v>22</v>
      </c>
      <c r="J31" s="10" t="s">
        <v>24</v>
      </c>
      <c r="K31" s="10" t="s">
        <v>23</v>
      </c>
      <c r="L31" s="10" t="s">
        <v>98</v>
      </c>
      <c r="M31" s="10"/>
    </row>
    <row r="32" spans="1:13" s="7" customFormat="1" ht="226.5" customHeight="1" x14ac:dyDescent="0.25">
      <c r="A32" s="17" t="s">
        <v>223</v>
      </c>
      <c r="B32" s="17" t="s">
        <v>196</v>
      </c>
      <c r="C32" s="17"/>
      <c r="D32" s="17" t="s">
        <v>202</v>
      </c>
      <c r="E32" s="17" t="s">
        <v>113</v>
      </c>
      <c r="F32" s="29" t="s">
        <v>114</v>
      </c>
      <c r="G32" s="29" t="s">
        <v>115</v>
      </c>
      <c r="H32" s="11">
        <v>6252571.4100000001</v>
      </c>
      <c r="I32" s="38" t="s">
        <v>22</v>
      </c>
      <c r="J32" s="38" t="s">
        <v>24</v>
      </c>
      <c r="K32" s="38" t="s">
        <v>23</v>
      </c>
      <c r="L32" s="17" t="s">
        <v>116</v>
      </c>
      <c r="M32" s="17" t="s">
        <v>165</v>
      </c>
    </row>
    <row r="33" spans="1:13" s="7" customFormat="1" ht="226.5" customHeight="1" x14ac:dyDescent="0.25">
      <c r="A33" s="17" t="s">
        <v>223</v>
      </c>
      <c r="B33" s="17" t="s">
        <v>196</v>
      </c>
      <c r="C33" s="17"/>
      <c r="D33" s="17" t="s">
        <v>203</v>
      </c>
      <c r="E33" s="17" t="s">
        <v>117</v>
      </c>
      <c r="F33" s="43" t="s">
        <v>111</v>
      </c>
      <c r="G33" s="43" t="s">
        <v>66</v>
      </c>
      <c r="H33" s="21">
        <v>5085016.8099999996</v>
      </c>
      <c r="I33" s="38" t="s">
        <v>22</v>
      </c>
      <c r="J33" s="38" t="s">
        <v>24</v>
      </c>
      <c r="K33" s="38" t="s">
        <v>23</v>
      </c>
      <c r="L33" s="17" t="s">
        <v>116</v>
      </c>
      <c r="M33" s="17" t="s">
        <v>166</v>
      </c>
    </row>
    <row r="34" spans="1:13" s="7" customFormat="1" ht="226.5" customHeight="1" x14ac:dyDescent="0.25">
      <c r="A34" s="17" t="s">
        <v>223</v>
      </c>
      <c r="B34" s="17" t="s">
        <v>197</v>
      </c>
      <c r="C34" s="17"/>
      <c r="D34" s="17" t="s">
        <v>204</v>
      </c>
      <c r="E34" s="17" t="s">
        <v>118</v>
      </c>
      <c r="F34" s="29" t="s">
        <v>114</v>
      </c>
      <c r="G34" s="29" t="s">
        <v>115</v>
      </c>
      <c r="H34" s="21">
        <v>5953025.1500000004</v>
      </c>
      <c r="I34" s="38" t="s">
        <v>22</v>
      </c>
      <c r="J34" s="38" t="s">
        <v>24</v>
      </c>
      <c r="K34" s="38" t="s">
        <v>23</v>
      </c>
      <c r="L34" s="17" t="s">
        <v>119</v>
      </c>
      <c r="M34" s="17" t="s">
        <v>167</v>
      </c>
    </row>
    <row r="35" spans="1:13" s="7" customFormat="1" ht="226.5" customHeight="1" x14ac:dyDescent="0.25">
      <c r="A35" s="17" t="s">
        <v>223</v>
      </c>
      <c r="B35" s="17" t="s">
        <v>197</v>
      </c>
      <c r="C35" s="17"/>
      <c r="D35" s="45" t="s">
        <v>205</v>
      </c>
      <c r="E35" s="45" t="s">
        <v>120</v>
      </c>
      <c r="F35" s="29" t="s">
        <v>114</v>
      </c>
      <c r="G35" s="29" t="s">
        <v>115</v>
      </c>
      <c r="H35" s="21">
        <v>1207237.71</v>
      </c>
      <c r="I35" s="38" t="s">
        <v>22</v>
      </c>
      <c r="J35" s="38" t="s">
        <v>24</v>
      </c>
      <c r="K35" s="38" t="s">
        <v>23</v>
      </c>
      <c r="L35" s="17" t="s">
        <v>119</v>
      </c>
      <c r="M35" s="17" t="s">
        <v>168</v>
      </c>
    </row>
    <row r="36" spans="1:13" s="7" customFormat="1" ht="226.5" customHeight="1" x14ac:dyDescent="0.25">
      <c r="A36" s="38" t="s">
        <v>223</v>
      </c>
      <c r="B36" s="38" t="s">
        <v>197</v>
      </c>
      <c r="C36" s="38"/>
      <c r="D36" s="38" t="s">
        <v>169</v>
      </c>
      <c r="E36" s="46" t="s">
        <v>61</v>
      </c>
      <c r="F36" s="43" t="s">
        <v>121</v>
      </c>
      <c r="G36" s="43" t="s">
        <v>122</v>
      </c>
      <c r="H36" s="47">
        <v>1592984.4</v>
      </c>
      <c r="I36" s="38" t="s">
        <v>22</v>
      </c>
      <c r="J36" s="38" t="s">
        <v>24</v>
      </c>
      <c r="K36" s="38" t="s">
        <v>23</v>
      </c>
      <c r="L36" s="38" t="s">
        <v>119</v>
      </c>
      <c r="M36" s="38" t="s">
        <v>123</v>
      </c>
    </row>
    <row r="37" spans="1:13" s="7" customFormat="1" ht="226.5" customHeight="1" x14ac:dyDescent="0.25">
      <c r="A37" s="17" t="s">
        <v>223</v>
      </c>
      <c r="B37" s="17" t="s">
        <v>197</v>
      </c>
      <c r="C37" s="10"/>
      <c r="D37" s="33" t="s">
        <v>170</v>
      </c>
      <c r="E37" s="48" t="s">
        <v>124</v>
      </c>
      <c r="F37" s="29" t="s">
        <v>121</v>
      </c>
      <c r="G37" s="29" t="s">
        <v>122</v>
      </c>
      <c r="H37" s="21">
        <v>694710.67</v>
      </c>
      <c r="I37" s="38" t="s">
        <v>22</v>
      </c>
      <c r="J37" s="38" t="s">
        <v>24</v>
      </c>
      <c r="K37" s="38" t="s">
        <v>23</v>
      </c>
      <c r="L37" s="10" t="s">
        <v>119</v>
      </c>
      <c r="M37" s="38" t="s">
        <v>125</v>
      </c>
    </row>
    <row r="38" spans="1:13" s="7" customFormat="1" ht="226.5" customHeight="1" x14ac:dyDescent="0.25">
      <c r="A38" s="14" t="s">
        <v>213</v>
      </c>
      <c r="B38" s="14" t="s">
        <v>214</v>
      </c>
      <c r="C38" s="49"/>
      <c r="D38" s="14" t="s">
        <v>215</v>
      </c>
      <c r="E38" s="14" t="s">
        <v>216</v>
      </c>
      <c r="F38" s="51" t="s">
        <v>217</v>
      </c>
      <c r="G38" s="51" t="s">
        <v>218</v>
      </c>
      <c r="H38" s="52">
        <v>34200000</v>
      </c>
      <c r="I38" s="53" t="s">
        <v>22</v>
      </c>
      <c r="J38" s="53" t="s">
        <v>24</v>
      </c>
      <c r="K38" s="53" t="s">
        <v>23</v>
      </c>
      <c r="L38" s="49"/>
      <c r="M38" s="50"/>
    </row>
    <row r="39" spans="1:13" ht="150.75" customHeight="1" x14ac:dyDescent="0.25">
      <c r="A39" s="10" t="s">
        <v>87</v>
      </c>
      <c r="B39" s="10" t="s">
        <v>198</v>
      </c>
      <c r="C39" s="10"/>
      <c r="D39" s="10" t="s">
        <v>93</v>
      </c>
      <c r="E39" s="10" t="s">
        <v>88</v>
      </c>
      <c r="F39" s="28" t="s">
        <v>211</v>
      </c>
      <c r="G39" s="28" t="s">
        <v>212</v>
      </c>
      <c r="H39" s="13">
        <v>10000000</v>
      </c>
      <c r="I39" s="10" t="s">
        <v>22</v>
      </c>
      <c r="J39" s="10" t="s">
        <v>24</v>
      </c>
      <c r="K39" s="10" t="s">
        <v>21</v>
      </c>
      <c r="L39" s="10" t="s">
        <v>94</v>
      </c>
      <c r="M39" s="10" t="s">
        <v>89</v>
      </c>
    </row>
    <row r="40" spans="1:13" ht="273.75" customHeight="1" x14ac:dyDescent="0.25">
      <c r="A40" s="10" t="s">
        <v>224</v>
      </c>
      <c r="B40" s="10" t="s">
        <v>219</v>
      </c>
      <c r="C40" s="10"/>
      <c r="D40" s="10" t="s">
        <v>206</v>
      </c>
      <c r="E40" s="10" t="s">
        <v>137</v>
      </c>
      <c r="F40" s="29" t="s">
        <v>135</v>
      </c>
      <c r="G40" s="29" t="s">
        <v>136</v>
      </c>
      <c r="H40" s="21">
        <v>13430814</v>
      </c>
      <c r="I40" s="10" t="s">
        <v>22</v>
      </c>
      <c r="J40" s="10" t="s">
        <v>24</v>
      </c>
      <c r="K40" s="10" t="s">
        <v>21</v>
      </c>
      <c r="L40" s="10" t="s">
        <v>138</v>
      </c>
      <c r="M40" s="10" t="s">
        <v>139</v>
      </c>
    </row>
    <row r="41" spans="1:13" ht="273.75" customHeight="1" x14ac:dyDescent="0.25">
      <c r="A41" s="10" t="s">
        <v>224</v>
      </c>
      <c r="B41" s="10" t="s">
        <v>219</v>
      </c>
      <c r="C41" s="10"/>
      <c r="D41" s="10" t="s">
        <v>171</v>
      </c>
      <c r="E41" s="10" t="s">
        <v>137</v>
      </c>
      <c r="F41" s="29" t="s">
        <v>135</v>
      </c>
      <c r="G41" s="29" t="s">
        <v>136</v>
      </c>
      <c r="H41" s="21">
        <v>13430814</v>
      </c>
      <c r="I41" s="10" t="s">
        <v>22</v>
      </c>
      <c r="J41" s="10" t="s">
        <v>24</v>
      </c>
      <c r="K41" s="10" t="s">
        <v>21</v>
      </c>
      <c r="L41" s="10" t="s">
        <v>138</v>
      </c>
      <c r="M41" s="10" t="s">
        <v>140</v>
      </c>
    </row>
    <row r="42" spans="1:13" ht="409.6" customHeight="1" x14ac:dyDescent="0.25">
      <c r="A42" s="10" t="s">
        <v>224</v>
      </c>
      <c r="B42" s="10" t="s">
        <v>199</v>
      </c>
      <c r="C42" s="10"/>
      <c r="D42" s="10" t="s">
        <v>207</v>
      </c>
      <c r="E42" s="10" t="s">
        <v>141</v>
      </c>
      <c r="F42" s="29" t="s">
        <v>135</v>
      </c>
      <c r="G42" s="29" t="s">
        <v>144</v>
      </c>
      <c r="H42" s="11">
        <v>50274274.770000003</v>
      </c>
      <c r="I42" s="10" t="s">
        <v>22</v>
      </c>
      <c r="J42" s="10" t="s">
        <v>24</v>
      </c>
      <c r="K42" s="10" t="s">
        <v>23</v>
      </c>
      <c r="L42" s="10" t="s">
        <v>142</v>
      </c>
      <c r="M42" s="33"/>
    </row>
    <row r="43" spans="1:13" ht="384.75" customHeight="1" x14ac:dyDescent="0.25">
      <c r="A43" s="10" t="s">
        <v>224</v>
      </c>
      <c r="B43" s="10" t="s">
        <v>220</v>
      </c>
      <c r="C43" s="10"/>
      <c r="D43" s="10" t="s">
        <v>172</v>
      </c>
      <c r="E43" s="10" t="s">
        <v>44</v>
      </c>
      <c r="F43" s="29" t="s">
        <v>135</v>
      </c>
      <c r="G43" s="29" t="s">
        <v>136</v>
      </c>
      <c r="H43" s="21">
        <v>26861628</v>
      </c>
      <c r="I43" s="10" t="s">
        <v>22</v>
      </c>
      <c r="J43" s="10" t="s">
        <v>24</v>
      </c>
      <c r="K43" s="10" t="s">
        <v>21</v>
      </c>
      <c r="L43" s="10" t="s">
        <v>143</v>
      </c>
      <c r="M43" s="33"/>
    </row>
  </sheetData>
  <phoneticPr fontId="5" type="noConversion"/>
  <pageMargins left="0.7" right="0.7" top="0.75" bottom="0.75" header="0.3" footer="0.3"/>
  <pageSetup paperSize="8" scale="4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2026-08-19T09:59:20Z</dcterms:modified>
</cp:coreProperties>
</file>